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прил.1'!$A$2:$E$77</definedName>
  </definedNames>
  <calcPr calcId="145621"/>
</workbook>
</file>

<file path=xl/calcChain.xml><?xml version="1.0" encoding="utf-8"?>
<calcChain xmlns="http://schemas.openxmlformats.org/spreadsheetml/2006/main">
  <c r="D52" i="4" l="1"/>
  <c r="D33" i="4" l="1"/>
  <c r="D28" i="4"/>
  <c r="C52" i="4" l="1"/>
  <c r="D36" i="4" l="1"/>
  <c r="C36" i="4"/>
  <c r="E39" i="4"/>
  <c r="C28" i="4" l="1"/>
  <c r="E40" i="4"/>
  <c r="D23" i="4"/>
  <c r="C23" i="4"/>
  <c r="C21" i="4"/>
  <c r="C20" i="4" s="1"/>
  <c r="D31" i="4"/>
  <c r="D21" i="4"/>
  <c r="D20" i="4" s="1"/>
  <c r="D25" i="4"/>
  <c r="D42" i="4"/>
  <c r="C25" i="4"/>
  <c r="C33" i="4"/>
  <c r="C31" i="4"/>
  <c r="C42" i="4"/>
  <c r="D47" i="4"/>
  <c r="D49" i="4"/>
  <c r="D51" i="4"/>
  <c r="C47" i="4"/>
  <c r="C49" i="4"/>
  <c r="C51" i="4"/>
  <c r="E24" i="4"/>
  <c r="E55" i="4"/>
  <c r="E34" i="4"/>
  <c r="E26" i="4"/>
  <c r="E22" i="4"/>
  <c r="E29" i="4"/>
  <c r="E32" i="4"/>
  <c r="E38" i="4"/>
  <c r="E44" i="4"/>
  <c r="E48" i="4"/>
  <c r="E50" i="4"/>
  <c r="E54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37" i="4"/>
  <c r="E25" i="4" l="1"/>
  <c r="D46" i="4"/>
  <c r="D45" i="4" s="1"/>
  <c r="C46" i="4"/>
  <c r="C45" i="4" s="1"/>
  <c r="D35" i="4"/>
  <c r="C35" i="4"/>
  <c r="E23" i="4"/>
  <c r="E21" i="4"/>
  <c r="E20" i="4"/>
  <c r="E52" i="4"/>
  <c r="E33" i="4"/>
  <c r="E51" i="4"/>
  <c r="E31" i="4"/>
  <c r="E42" i="4"/>
  <c r="E49" i="4"/>
  <c r="E47" i="4"/>
  <c r="E15" i="4"/>
  <c r="C30" i="4"/>
  <c r="E19" i="4" s="1"/>
  <c r="D30" i="4"/>
  <c r="D27" i="4" s="1"/>
  <c r="E36" i="4"/>
  <c r="E28" i="4"/>
  <c r="E35" i="4" l="1"/>
  <c r="E30" i="4"/>
  <c r="E46" i="4"/>
  <c r="E45" i="4"/>
  <c r="C27" i="4"/>
  <c r="C14" i="4" s="1"/>
  <c r="C56" i="4" s="1"/>
  <c r="E17" i="4"/>
  <c r="E27" i="4" l="1"/>
  <c r="D14" i="4"/>
  <c r="E18" i="4"/>
  <c r="E16" i="4"/>
  <c r="E14" i="4" l="1"/>
  <c r="D56" i="4"/>
  <c r="E56" i="4" s="1"/>
</calcChain>
</file>

<file path=xl/sharedStrings.xml><?xml version="1.0" encoding="utf-8"?>
<sst xmlns="http://schemas.openxmlformats.org/spreadsheetml/2006/main" count="122" uniqueCount="115">
  <si>
    <t>НАЛОГИ НА ИМУЩЕСТВО</t>
  </si>
  <si>
    <t>Земельный налог</t>
  </si>
  <si>
    <t>ПРОЧИЕ НЕНАЛОГОВЫЕ ДОХОДЫ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</si>
  <si>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</si>
  <si>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</si>
  <si>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</si>
  <si>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</si>
  <si>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</si>
  <si>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</si>
  <si>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</si>
  <si>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</si>
  <si>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</si>
  <si>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>1 06 00000 00 0000 000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</si>
  <si>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</si>
  <si>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</si>
  <si>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</si>
  <si>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</si>
  <si>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</si>
  <si>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</si>
  <si>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</si>
  <si>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</si>
  <si>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</si>
  <si>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</si>
  <si>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</si>
  <si>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</si>
  <si>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</si>
  <si>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</si>
  <si>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</si>
  <si>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</si>
  <si>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</si>
  <si>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</si>
  <si>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</si>
  <si>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</si>
  <si>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</si>
  <si>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</si>
  <si>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</si>
  <si>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</si>
  <si>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</si>
  <si>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</si>
  <si>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</si>
  <si>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</si>
  <si>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</si>
  <si>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</si>
  <si>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</si>
  <si>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</si>
  <si>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</si>
  <si>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 xml:space="preserve">ВСЕГО ДОХОДОВ 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</si>
  <si>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</si>
  <si>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</si>
  <si>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</si>
  <si>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</si>
  <si>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</si>
  <si>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</si>
  <si>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1 17 00000 00 0000 000</t>
  </si>
  <si>
    <t>2 02 03000 00 0000 151</t>
  </si>
  <si>
    <t>Субвенции бюджетам субъектов Российской Федерации и муниципальных образований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</si>
  <si>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</si>
  <si>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</si>
  <si>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</si>
  <si>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</si>
  <si>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 xml:space="preserve">Утверждено Решением Совета депутатов </t>
  </si>
  <si>
    <t>1 17 01050 10 0000 180</t>
  </si>
  <si>
    <t>Невыясненные поступления, зачисляемые в бюджеты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</si>
  <si>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</si>
  <si>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Неналоговые доходы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</si>
  <si>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</si>
  <si>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</si>
  <si>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</si>
  <si>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</si>
  <si>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2 02 01010 10 0000 151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</si>
  <si>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</si>
  <si>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</si>
  <si>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</si>
  <si>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</si>
  <si>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</si>
  <si>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</si>
  <si>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Исполнение доходной части бюджета МО-СП "Посельское"</t>
  </si>
  <si>
    <t>"Об исполении бюджета МО-СП "Посельское"</t>
  </si>
  <si>
    <t>Бюджет МО-СП "Посельское"</t>
  </si>
  <si>
    <t>1 16 03010 01 1000 110</t>
  </si>
  <si>
    <t>Денежные взыскания (штрафы)</t>
  </si>
  <si>
    <t>219 05000 10 0000 151</t>
  </si>
  <si>
    <t>Возврат остатков прошлых лет</t>
  </si>
  <si>
    <t>1 05 03000 01 0000 110</t>
  </si>
  <si>
    <t>Единый сельхозналог</t>
  </si>
  <si>
    <t>1 05 0301001 1000 110</t>
  </si>
  <si>
    <t>1 03 02000 00 0000 000</t>
  </si>
  <si>
    <t>Акцизы</t>
  </si>
  <si>
    <t>1 03 02230 01 0000 110</t>
  </si>
  <si>
    <t>1 03 02240 01 0000 110</t>
  </si>
  <si>
    <t>1 03 02250 01 0000 110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</si>
  <si>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</si>
  <si>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</si>
  <si>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</si>
  <si>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1 03 02260 01 0000 110</t>
  </si>
  <si>
    <t>Доходы от уплаты акцизов на прямогонный бензин</t>
  </si>
  <si>
    <t>Земельный налог, с физических лиц, обладающих земельным участком расположенным в границах поселений</t>
  </si>
  <si>
    <t>Земельный налог, с организаций, обладающих земельным участком расположенным в границах поселений</t>
  </si>
  <si>
    <t>1 06 06033 10 0000 110</t>
  </si>
  <si>
    <t>106 06 030 00 0000 110</t>
  </si>
  <si>
    <t>1 06 06043 10 1000 110</t>
  </si>
  <si>
    <t>106 06040 00 0000 110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</si>
  <si>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</si>
  <si>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</si>
  <si>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111 05035 10 0000 120</t>
  </si>
  <si>
    <t>Доходы от сдачи в аренду имущества, находящегося в оперативном управле-нии органов управления сельских посе-лений и созданных ими учреждений (за исключением имущества муниципаль-ных бюджетных и автономных учреж-дений)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</si>
  <si>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</si>
  <si>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</si>
  <si>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1 17 4030 10 0000 180</t>
  </si>
  <si>
    <t>Средства самообложения граждан, зачис-ляемые в бюджеты сельских поселений</t>
  </si>
  <si>
    <t>Прочие поступления от использования имущества, находящегося в собственности сельских поселений (за исключением иму-щества муниципальных бюджетных и авто-номных учреждений, а также имущества муниципальных унитарных предприятий, в том числе казенных)</t>
  </si>
  <si>
    <t>111 09045 10 0000 120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</si>
  <si>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01.10.2022 г.</t>
    </r>
  </si>
  <si>
    <t>№ 79       от "15"  октября 2022 года</t>
  </si>
  <si>
    <t>Исполнение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</si>
</sst>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29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7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4" fontId="28" fillId="0" borderId="1" xfId="0" applyNumberFormat="1" applyFont="1" applyFill="1" applyBorder="1" applyAlignment="1" applyProtection="1">
      <alignment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center" wrapText="1" readingOrder="1"/>
    </xf>
    <xf numFmtId="0" fontId="17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Fill="1" applyBorder="1" applyAlignment="1" applyProtection="1">
      <alignment vertical="top"/>
    </xf>
    <xf numFmtId="2" fontId="24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165" fontId="23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2" fontId="28" fillId="0" borderId="1" xfId="0" applyNumberFormat="1" applyFont="1" applyFill="1" applyBorder="1" applyAlignment="1" applyProtection="1">
      <alignment vertical="top"/>
    </xf>
    <xf numFmtId="165" fontId="28" fillId="0" borderId="1" xfId="0" applyNumberFormat="1" applyFont="1" applyFill="1" applyBorder="1" applyAlignment="1" applyProtection="1">
      <alignment vertical="top"/>
    </xf>
    <xf numFmtId="2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vertical="top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36" zoomScale="75" zoomScaleNormal="75" zoomScaleSheetLayoutView="50" workbookViewId="0">
      <selection activeCell="D52" sqref="D52"/>
    </sheetView>
  </sheetViews>
  <sheetFormatPr defaultColWidth="9.109375" defaultRowHeight="13.2" x14ac:dyDescent="0.25"/>
  <cols>
    <col min="1" max="1" width="26.5546875" style="2" customWidth="1"/>
    <col min="2" max="2" width="109.44140625" style="2" customWidth="1"/>
    <col min="3" max="3" width="17.6640625" style="2" customWidth="1"/>
    <col min="4" max="4" width="19.109375" style="2" customWidth="1"/>
    <col min="5" max="5" width="14.44140625" style="2" customWidth="1"/>
    <col min="6" max="16384" width="9.109375" style="2"/>
  </cols>
  <sheetData>
    <row r="1" spans="1:5" ht="38.25" customHeight="1" x14ac:dyDescent="0.25"/>
    <row r="2" spans="1:5" ht="21.75" customHeight="1" x14ac:dyDescent="0.25">
      <c r="B2" s="15"/>
      <c r="C2" s="74"/>
      <c r="D2" s="74"/>
      <c r="E2" s="74"/>
    </row>
    <row r="3" spans="1:5" ht="17.25" customHeight="1" x14ac:dyDescent="0.25">
      <c r="A3" s="24"/>
      <c r="B3" s="47" t="s">
        <v>76</v>
      </c>
      <c r="D3" s="75" t="s">
        <v>66</v>
      </c>
      <c r="E3" s="75"/>
    </row>
    <row r="4" spans="1:5" ht="14.25" customHeight="1" x14ac:dyDescent="0.25">
      <c r="A4" s="24"/>
      <c r="B4" s="24" t="s">
        <v>112</v>
      </c>
      <c r="C4" s="83"/>
      <c r="D4" s="83"/>
      <c r="E4" s="83"/>
    </row>
    <row r="5" spans="1:5" ht="17.25" customHeight="1" x14ac:dyDescent="0.25">
      <c r="A5" s="24"/>
      <c r="B5" s="24"/>
    </row>
    <row r="6" spans="1:5" ht="17.25" customHeight="1" x14ac:dyDescent="0.25">
      <c r="A6" s="24"/>
      <c r="B6" s="24"/>
      <c r="C6" s="75" t="s">
        <v>77</v>
      </c>
      <c r="D6" s="75"/>
      <c r="E6" s="75"/>
    </row>
    <row r="7" spans="1:5" ht="17.25" customHeight="1" x14ac:dyDescent="0.25">
      <c r="A7" s="24"/>
      <c r="B7" s="24"/>
      <c r="C7" s="48"/>
      <c r="D7" s="57" t="s">
        <v>113</v>
      </c>
      <c r="E7" s="48"/>
    </row>
    <row r="8" spans="1:5" ht="18" customHeight="1" x14ac:dyDescent="0.25">
      <c r="A8" s="25"/>
      <c r="B8" s="24"/>
      <c r="D8" s="16"/>
      <c r="E8" s="45" t="s">
        <v>65</v>
      </c>
    </row>
    <row r="9" spans="1:5" ht="33.75" customHeight="1" x14ac:dyDescent="0.25">
      <c r="A9" s="71" t="s">
        <v>5</v>
      </c>
      <c r="B9" s="71" t="s">
        <v>6</v>
      </c>
      <c r="C9" s="76" t="s">
        <v>78</v>
      </c>
      <c r="D9" s="77"/>
      <c r="E9" s="78"/>
    </row>
    <row r="10" spans="1:5" ht="78.75" customHeight="1" x14ac:dyDescent="0.25">
      <c r="A10" s="72"/>
      <c r="B10" s="72"/>
      <c r="C10" s="79" t="s">
        <v>60</v>
      </c>
      <c r="D10" s="81" t="s">
        <v>114</v>
      </c>
      <c r="E10" s="84" t="s">
        <v>48</v>
      </c>
    </row>
    <row r="11" spans="1:5" ht="24" customHeight="1" x14ac:dyDescent="0.25">
      <c r="A11" s="72"/>
      <c r="B11" s="72"/>
      <c r="C11" s="80"/>
      <c r="D11" s="82"/>
      <c r="E11" s="85"/>
    </row>
    <row r="12" spans="1:5" ht="15" customHeight="1" x14ac:dyDescent="0.25">
      <c r="A12" s="73"/>
      <c r="B12" s="73"/>
      <c r="C12" s="80"/>
      <c r="D12" s="79"/>
      <c r="E12" s="86"/>
    </row>
    <row r="13" spans="1:5" ht="15.75" customHeight="1" x14ac:dyDescent="0.35">
      <c r="A13" s="27">
        <v>1</v>
      </c>
      <c r="B13" s="27">
        <v>2</v>
      </c>
      <c r="C13" s="7">
        <v>7</v>
      </c>
      <c r="D13" s="11">
        <v>8</v>
      </c>
      <c r="E13" s="11">
        <v>9</v>
      </c>
    </row>
    <row r="14" spans="1:5" ht="19.8" customHeight="1" x14ac:dyDescent="0.25">
      <c r="A14" s="30" t="s">
        <v>11</v>
      </c>
      <c r="B14" s="31" t="s">
        <v>58</v>
      </c>
      <c r="C14" s="64">
        <f>C20+C23+C27+C35</f>
        <v>1078.7785100000001</v>
      </c>
      <c r="D14" s="64">
        <f>D20+D23+D25+D27+D35</f>
        <v>633.46806000000004</v>
      </c>
      <c r="E14" s="43">
        <f t="shared" ref="E14:E19" si="0">D14/C14*100</f>
        <v>58.720863840715552</v>
      </c>
    </row>
    <row r="15" spans="1:5" ht="19.2" hidden="1" customHeight="1" x14ac:dyDescent="0.25">
      <c r="A15" s="30" t="s">
        <v>86</v>
      </c>
      <c r="B15" s="31" t="s">
        <v>87</v>
      </c>
      <c r="C15" s="43"/>
      <c r="D15" s="43"/>
      <c r="E15" s="43" t="e">
        <f t="shared" si="0"/>
        <v>#DIV/0!</v>
      </c>
    </row>
    <row r="16" spans="1:5" ht="18.600000000000001" hidden="1" customHeight="1" x14ac:dyDescent="0.25">
      <c r="A16" s="29" t="s">
        <v>88</v>
      </c>
      <c r="B16" s="36" t="s">
        <v>91</v>
      </c>
      <c r="C16" s="43"/>
      <c r="D16" s="44"/>
      <c r="E16" s="44" t="e">
        <f t="shared" si="0"/>
        <v>#DIV/0!</v>
      </c>
    </row>
    <row r="17" spans="1:5" ht="15" hidden="1" customHeight="1" x14ac:dyDescent="0.25">
      <c r="A17" s="29" t="s">
        <v>89</v>
      </c>
      <c r="B17" s="36" t="s">
        <v>92</v>
      </c>
      <c r="C17" s="43"/>
      <c r="D17" s="44"/>
      <c r="E17" s="44" t="e">
        <f t="shared" si="0"/>
        <v>#DIV/0!</v>
      </c>
    </row>
    <row r="18" spans="1:5" ht="17.399999999999999" hidden="1" customHeight="1" x14ac:dyDescent="0.25">
      <c r="A18" s="29" t="s">
        <v>90</v>
      </c>
      <c r="B18" s="36" t="s">
        <v>93</v>
      </c>
      <c r="C18" s="43"/>
      <c r="D18" s="44"/>
      <c r="E18" s="44" t="e">
        <f t="shared" si="0"/>
        <v>#DIV/0!</v>
      </c>
    </row>
    <row r="19" spans="1:5" ht="19.2" hidden="1" customHeight="1" x14ac:dyDescent="0.25">
      <c r="A19" s="29" t="s">
        <v>94</v>
      </c>
      <c r="B19" s="36" t="s">
        <v>95</v>
      </c>
      <c r="C19" s="43"/>
      <c r="D19" s="44"/>
      <c r="E19" s="44" t="e">
        <f t="shared" si="0"/>
        <v>#DIV/0!</v>
      </c>
    </row>
    <row r="20" spans="1:5" ht="22.5" customHeight="1" x14ac:dyDescent="0.25">
      <c r="A20" s="30" t="s">
        <v>10</v>
      </c>
      <c r="B20" s="31" t="s">
        <v>51</v>
      </c>
      <c r="C20" s="63">
        <f>C21</f>
        <v>40.557000000000002</v>
      </c>
      <c r="D20" s="64">
        <f>D21</f>
        <v>27.720970000000001</v>
      </c>
      <c r="E20" s="43">
        <f t="shared" ref="E20:E56" si="1">D20/C20*100</f>
        <v>68.350642305890474</v>
      </c>
    </row>
    <row r="21" spans="1:5" ht="24" customHeight="1" x14ac:dyDescent="0.25">
      <c r="A21" s="28" t="s">
        <v>9</v>
      </c>
      <c r="B21" s="35" t="s">
        <v>13</v>
      </c>
      <c r="C21" s="61">
        <f>C22</f>
        <v>40.557000000000002</v>
      </c>
      <c r="D21" s="62">
        <f>D22</f>
        <v>27.720970000000001</v>
      </c>
      <c r="E21" s="43">
        <f t="shared" si="1"/>
        <v>68.350642305890474</v>
      </c>
    </row>
    <row r="22" spans="1:5" ht="80.25" customHeight="1" x14ac:dyDescent="0.25">
      <c r="A22" s="28" t="s">
        <v>16</v>
      </c>
      <c r="B22" s="35" t="s">
        <v>47</v>
      </c>
      <c r="C22" s="61">
        <v>40.557000000000002</v>
      </c>
      <c r="D22" s="62">
        <v>27.720970000000001</v>
      </c>
      <c r="E22" s="43">
        <f t="shared" si="1"/>
        <v>68.350642305890474</v>
      </c>
    </row>
    <row r="23" spans="1:5" ht="18" customHeight="1" x14ac:dyDescent="0.25">
      <c r="A23" s="37" t="s">
        <v>83</v>
      </c>
      <c r="B23" s="54" t="s">
        <v>84</v>
      </c>
      <c r="C23" s="66">
        <f>C24</f>
        <v>12</v>
      </c>
      <c r="D23" s="66">
        <f>D24</f>
        <v>17.100000000000001</v>
      </c>
      <c r="E23" s="43">
        <f t="shared" si="1"/>
        <v>142.5</v>
      </c>
    </row>
    <row r="24" spans="1:5" ht="22.8" customHeight="1" x14ac:dyDescent="0.25">
      <c r="A24" s="28" t="s">
        <v>85</v>
      </c>
      <c r="B24" s="55" t="s">
        <v>84</v>
      </c>
      <c r="C24" s="61">
        <v>12</v>
      </c>
      <c r="D24" s="61">
        <v>17.100000000000001</v>
      </c>
      <c r="E24" s="43">
        <f t="shared" si="1"/>
        <v>142.5</v>
      </c>
    </row>
    <row r="25" spans="1:5" ht="16.2" hidden="1" customHeight="1" x14ac:dyDescent="0.25">
      <c r="A25" s="37" t="s">
        <v>79</v>
      </c>
      <c r="B25" s="52" t="s">
        <v>80</v>
      </c>
      <c r="C25" s="49">
        <f>C26</f>
        <v>0</v>
      </c>
      <c r="D25" s="49">
        <f>D26</f>
        <v>0</v>
      </c>
      <c r="E25" s="43" t="e">
        <f t="shared" si="1"/>
        <v>#DIV/0!</v>
      </c>
    </row>
    <row r="26" spans="1:5" ht="21.6" hidden="1" customHeight="1" x14ac:dyDescent="0.25">
      <c r="A26" s="28" t="s">
        <v>79</v>
      </c>
      <c r="B26" s="53" t="s">
        <v>80</v>
      </c>
      <c r="C26" s="44"/>
      <c r="D26" s="44"/>
      <c r="E26" s="43" t="e">
        <f t="shared" si="1"/>
        <v>#DIV/0!</v>
      </c>
    </row>
    <row r="27" spans="1:5" s="6" customFormat="1" ht="19.5" customHeight="1" x14ac:dyDescent="0.25">
      <c r="A27" s="30" t="s">
        <v>12</v>
      </c>
      <c r="B27" s="31" t="s">
        <v>0</v>
      </c>
      <c r="C27" s="64">
        <f>C28+C30</f>
        <v>909.48700000000008</v>
      </c>
      <c r="D27" s="64">
        <f>D28+D30</f>
        <v>571.78709000000003</v>
      </c>
      <c r="E27" s="43">
        <f t="shared" si="1"/>
        <v>62.869187794877767</v>
      </c>
    </row>
    <row r="28" spans="1:5" s="6" customFormat="1" ht="21.6" customHeight="1" x14ac:dyDescent="0.25">
      <c r="A28" s="29" t="s">
        <v>49</v>
      </c>
      <c r="B28" s="36" t="s">
        <v>50</v>
      </c>
      <c r="C28" s="62">
        <f>C29</f>
        <v>100</v>
      </c>
      <c r="D28" s="62">
        <f>D29</f>
        <v>36.279609999999998</v>
      </c>
      <c r="E28" s="43">
        <f t="shared" si="1"/>
        <v>36.279609999999998</v>
      </c>
    </row>
    <row r="29" spans="1:5" ht="45" customHeight="1" x14ac:dyDescent="0.25">
      <c r="A29" s="28" t="s">
        <v>67</v>
      </c>
      <c r="B29" s="34" t="s">
        <v>68</v>
      </c>
      <c r="C29" s="62">
        <v>100</v>
      </c>
      <c r="D29" s="62">
        <v>36.279609999999998</v>
      </c>
      <c r="E29" s="43">
        <f t="shared" si="1"/>
        <v>36.279609999999998</v>
      </c>
    </row>
    <row r="30" spans="1:5" ht="20.399999999999999" x14ac:dyDescent="0.25">
      <c r="A30" s="37" t="s">
        <v>17</v>
      </c>
      <c r="B30" s="38" t="s">
        <v>1</v>
      </c>
      <c r="C30" s="69">
        <f>C31+C33</f>
        <v>809.48700000000008</v>
      </c>
      <c r="D30" s="69">
        <f>D31+D33</f>
        <v>535.50747999999999</v>
      </c>
      <c r="E30" s="49">
        <f t="shared" si="1"/>
        <v>66.153932058204759</v>
      </c>
    </row>
    <row r="31" spans="1:5" ht="36" x14ac:dyDescent="0.25">
      <c r="A31" s="28" t="s">
        <v>101</v>
      </c>
      <c r="B31" s="34" t="s">
        <v>96</v>
      </c>
      <c r="C31" s="62">
        <f>C32</f>
        <v>459.48700000000002</v>
      </c>
      <c r="D31" s="62">
        <f>D32</f>
        <v>459.48784000000001</v>
      </c>
      <c r="E31" s="43">
        <f t="shared" si="1"/>
        <v>100.00018281257141</v>
      </c>
    </row>
    <row r="32" spans="1:5" ht="58.5" customHeight="1" x14ac:dyDescent="0.25">
      <c r="A32" s="28" t="s">
        <v>100</v>
      </c>
      <c r="B32" s="34" t="s">
        <v>96</v>
      </c>
      <c r="C32" s="62">
        <v>459.48700000000002</v>
      </c>
      <c r="D32" s="62">
        <v>459.48784000000001</v>
      </c>
      <c r="E32" s="43">
        <f t="shared" si="1"/>
        <v>100.00018281257141</v>
      </c>
    </row>
    <row r="33" spans="1:5" ht="38.25" customHeight="1" x14ac:dyDescent="0.25">
      <c r="A33" s="28" t="s">
        <v>99</v>
      </c>
      <c r="B33" s="34" t="s">
        <v>97</v>
      </c>
      <c r="C33" s="62">
        <f>C34</f>
        <v>350</v>
      </c>
      <c r="D33" s="62">
        <f>D34</f>
        <v>76.019639999999995</v>
      </c>
      <c r="E33" s="43">
        <f t="shared" si="1"/>
        <v>21.719897142857143</v>
      </c>
    </row>
    <row r="34" spans="1:5" ht="63.75" customHeight="1" x14ac:dyDescent="0.25">
      <c r="A34" s="28" t="s">
        <v>98</v>
      </c>
      <c r="B34" s="34" t="s">
        <v>97</v>
      </c>
      <c r="C34" s="62">
        <v>350</v>
      </c>
      <c r="D34" s="62">
        <v>76.019639999999995</v>
      </c>
      <c r="E34" s="43">
        <f t="shared" si="1"/>
        <v>21.719897142857143</v>
      </c>
    </row>
    <row r="35" spans="1:5" ht="23.25" customHeight="1" x14ac:dyDescent="0.25">
      <c r="A35" s="37"/>
      <c r="B35" s="46" t="s">
        <v>64</v>
      </c>
      <c r="C35" s="68">
        <f>C36+C40+C42</f>
        <v>116.73451</v>
      </c>
      <c r="D35" s="67">
        <f>D36+D40+D42</f>
        <v>16.86</v>
      </c>
      <c r="E35" s="43">
        <f t="shared" si="1"/>
        <v>14.443029743303843</v>
      </c>
    </row>
    <row r="36" spans="1:5" ht="51.75" customHeight="1" x14ac:dyDescent="0.25">
      <c r="A36" s="30" t="s">
        <v>14</v>
      </c>
      <c r="B36" s="31" t="s">
        <v>3</v>
      </c>
      <c r="C36" s="64">
        <f>C37+C38+C39</f>
        <v>109.73451</v>
      </c>
      <c r="D36" s="59">
        <f>D37+D38+D39</f>
        <v>16.86</v>
      </c>
      <c r="E36" s="43">
        <f t="shared" si="1"/>
        <v>15.364355297162213</v>
      </c>
    </row>
    <row r="37" spans="1:5" ht="39.6" customHeight="1" x14ac:dyDescent="0.25">
      <c r="A37" s="29" t="s">
        <v>102</v>
      </c>
      <c r="B37" s="36" t="s">
        <v>103</v>
      </c>
      <c r="C37" s="62">
        <v>97.145510000000002</v>
      </c>
      <c r="D37" s="44"/>
      <c r="E37" s="43">
        <f t="shared" si="1"/>
        <v>0</v>
      </c>
    </row>
    <row r="38" spans="1:5" ht="41.4" customHeight="1" x14ac:dyDescent="0.25">
      <c r="A38" s="28" t="s">
        <v>104</v>
      </c>
      <c r="B38" s="34" t="s">
        <v>105</v>
      </c>
      <c r="C38" s="60"/>
      <c r="D38" s="60">
        <v>16.86</v>
      </c>
      <c r="E38" s="43" t="e">
        <f t="shared" si="1"/>
        <v>#DIV/0!</v>
      </c>
    </row>
    <row r="39" spans="1:5" ht="72.599999999999994" customHeight="1" x14ac:dyDescent="0.25">
      <c r="A39" s="28" t="s">
        <v>111</v>
      </c>
      <c r="B39" s="58" t="s">
        <v>110</v>
      </c>
      <c r="C39" s="62">
        <v>12.589</v>
      </c>
      <c r="D39" s="44"/>
      <c r="E39" s="43">
        <f t="shared" si="1"/>
        <v>0</v>
      </c>
    </row>
    <row r="40" spans="1:5" ht="58.8" hidden="1" customHeight="1" x14ac:dyDescent="0.25">
      <c r="A40" s="37" t="s">
        <v>106</v>
      </c>
      <c r="B40" s="56" t="s">
        <v>107</v>
      </c>
      <c r="C40" s="65"/>
      <c r="D40" s="65"/>
      <c r="E40" s="43" t="e">
        <f t="shared" si="1"/>
        <v>#DIV/0!</v>
      </c>
    </row>
    <row r="41" spans="1:5" ht="59.25" hidden="1" customHeight="1" x14ac:dyDescent="0.25">
      <c r="A41" s="28" t="s">
        <v>106</v>
      </c>
      <c r="B41" s="34"/>
      <c r="C41" s="44"/>
      <c r="D41" s="44"/>
      <c r="E41" s="43"/>
    </row>
    <row r="42" spans="1:5" ht="19.2" customHeight="1" x14ac:dyDescent="0.25">
      <c r="A42" s="30" t="s">
        <v>53</v>
      </c>
      <c r="B42" s="38" t="s">
        <v>2</v>
      </c>
      <c r="C42" s="43">
        <f>C44</f>
        <v>7</v>
      </c>
      <c r="D42" s="43">
        <f>D44</f>
        <v>0</v>
      </c>
      <c r="E42" s="43">
        <f t="shared" si="1"/>
        <v>0</v>
      </c>
    </row>
    <row r="43" spans="1:5" ht="17.399999999999999" hidden="1" customHeight="1" x14ac:dyDescent="0.25">
      <c r="A43" s="29" t="s">
        <v>61</v>
      </c>
      <c r="B43" s="36" t="s">
        <v>62</v>
      </c>
      <c r="C43" s="44"/>
      <c r="D43" s="44"/>
      <c r="E43" s="43"/>
    </row>
    <row r="44" spans="1:5" ht="19.5" customHeight="1" x14ac:dyDescent="0.25">
      <c r="A44" s="28" t="s">
        <v>108</v>
      </c>
      <c r="B44" s="36" t="s">
        <v>109</v>
      </c>
      <c r="C44" s="44">
        <v>7</v>
      </c>
      <c r="D44" s="44"/>
      <c r="E44" s="43">
        <f t="shared" si="1"/>
        <v>0</v>
      </c>
    </row>
    <row r="45" spans="1:5" ht="30.6" customHeight="1" x14ac:dyDescent="0.25">
      <c r="A45" s="30" t="s">
        <v>43</v>
      </c>
      <c r="B45" s="38" t="s">
        <v>52</v>
      </c>
      <c r="C45" s="63">
        <f>C46</f>
        <v>4392.7942000000003</v>
      </c>
      <c r="D45" s="63">
        <f>D46</f>
        <v>4064.4192000000003</v>
      </c>
      <c r="E45" s="43">
        <f t="shared" si="1"/>
        <v>92.524689638317227</v>
      </c>
    </row>
    <row r="46" spans="1:5" ht="21.75" customHeight="1" x14ac:dyDescent="0.25">
      <c r="A46" s="29" t="s">
        <v>45</v>
      </c>
      <c r="B46" s="36" t="s">
        <v>21</v>
      </c>
      <c r="C46" s="61">
        <f>C47+C49+C51</f>
        <v>4392.7942000000003</v>
      </c>
      <c r="D46" s="61">
        <f>D47+D49+D51</f>
        <v>4064.4192000000003</v>
      </c>
      <c r="E46" s="44">
        <f t="shared" si="1"/>
        <v>92.524689638317227</v>
      </c>
    </row>
    <row r="47" spans="1:5" ht="22.5" customHeight="1" x14ac:dyDescent="0.25">
      <c r="A47" s="29" t="s">
        <v>44</v>
      </c>
      <c r="B47" s="36" t="s">
        <v>70</v>
      </c>
      <c r="C47" s="44">
        <f>C48</f>
        <v>708.6</v>
      </c>
      <c r="D47" s="60">
        <f>D48</f>
        <v>707.95</v>
      </c>
      <c r="E47" s="43">
        <f t="shared" si="1"/>
        <v>99.908269827829514</v>
      </c>
    </row>
    <row r="48" spans="1:5" ht="23.25" customHeight="1" x14ac:dyDescent="0.25">
      <c r="A48" s="29" t="s">
        <v>69</v>
      </c>
      <c r="B48" s="36" t="s">
        <v>71</v>
      </c>
      <c r="C48" s="44">
        <v>708.6</v>
      </c>
      <c r="D48" s="60">
        <v>707.95</v>
      </c>
      <c r="E48" s="43">
        <f t="shared" si="1"/>
        <v>99.908269827829514</v>
      </c>
    </row>
    <row r="49" spans="1:5" ht="22.5" customHeight="1" x14ac:dyDescent="0.25">
      <c r="A49" s="28" t="s">
        <v>54</v>
      </c>
      <c r="B49" s="36" t="s">
        <v>55</v>
      </c>
      <c r="C49" s="44">
        <f>C50</f>
        <v>155.80000000000001</v>
      </c>
      <c r="D49" s="61">
        <f>D50</f>
        <v>119.075</v>
      </c>
      <c r="E49" s="44">
        <f t="shared" si="1"/>
        <v>76.428112965340176</v>
      </c>
    </row>
    <row r="50" spans="1:5" ht="40.5" customHeight="1" x14ac:dyDescent="0.25">
      <c r="A50" s="28" t="s">
        <v>59</v>
      </c>
      <c r="B50" s="36" t="s">
        <v>63</v>
      </c>
      <c r="C50" s="44">
        <v>155.80000000000001</v>
      </c>
      <c r="D50" s="61">
        <v>119.075</v>
      </c>
      <c r="E50" s="43">
        <f t="shared" si="1"/>
        <v>76.428112965340176</v>
      </c>
    </row>
    <row r="51" spans="1:5" ht="18.75" customHeight="1" x14ac:dyDescent="0.25">
      <c r="A51" s="39" t="s">
        <v>72</v>
      </c>
      <c r="B51" s="40" t="s">
        <v>73</v>
      </c>
      <c r="C51" s="70">
        <f>C54</f>
        <v>3528.3942000000002</v>
      </c>
      <c r="D51" s="70">
        <f>D54</f>
        <v>3237.3942000000002</v>
      </c>
      <c r="E51" s="44">
        <f t="shared" si="1"/>
        <v>91.752622198506046</v>
      </c>
    </row>
    <row r="52" spans="1:5" ht="23.4" customHeight="1" x14ac:dyDescent="0.25">
      <c r="A52" s="39" t="s">
        <v>74</v>
      </c>
      <c r="B52" s="40" t="s">
        <v>75</v>
      </c>
      <c r="C52" s="70">
        <f>C54</f>
        <v>3528.3942000000002</v>
      </c>
      <c r="D52" s="70">
        <f>D54</f>
        <v>3237.3942000000002</v>
      </c>
      <c r="E52" s="43">
        <f t="shared" si="1"/>
        <v>91.752622198506046</v>
      </c>
    </row>
    <row r="53" spans="1:5" ht="18.75" hidden="1" customHeight="1" x14ac:dyDescent="0.25">
      <c r="A53" s="39"/>
      <c r="B53" s="40"/>
      <c r="C53" s="70"/>
      <c r="D53" s="70"/>
      <c r="E53" s="43"/>
    </row>
    <row r="54" spans="1:5" ht="39" customHeight="1" x14ac:dyDescent="0.25">
      <c r="A54" s="39" t="s">
        <v>56</v>
      </c>
      <c r="B54" s="40" t="s">
        <v>57</v>
      </c>
      <c r="C54" s="70">
        <v>3528.3942000000002</v>
      </c>
      <c r="D54" s="70">
        <v>3237.3942000000002</v>
      </c>
      <c r="E54" s="43">
        <f t="shared" si="1"/>
        <v>91.752622198506046</v>
      </c>
    </row>
    <row r="55" spans="1:5" ht="27" hidden="1" customHeight="1" x14ac:dyDescent="0.25">
      <c r="A55" s="50" t="s">
        <v>81</v>
      </c>
      <c r="B55" s="51" t="s">
        <v>82</v>
      </c>
      <c r="C55" s="61">
        <v>503.40300000000002</v>
      </c>
      <c r="D55" s="49"/>
      <c r="E55" s="43">
        <f t="shared" si="1"/>
        <v>0</v>
      </c>
    </row>
    <row r="56" spans="1:5" ht="30.75" customHeight="1" x14ac:dyDescent="0.25">
      <c r="A56" s="29"/>
      <c r="B56" s="26" t="s">
        <v>46</v>
      </c>
      <c r="C56" s="62">
        <f>C14+C45</f>
        <v>5471.5727100000004</v>
      </c>
      <c r="D56" s="64">
        <f>D14+D45</f>
        <v>4697.8872600000004</v>
      </c>
      <c r="E56" s="43">
        <f t="shared" si="1"/>
        <v>85.859907361077546</v>
      </c>
    </row>
    <row r="57" spans="1:5" s="5" customFormat="1" ht="16.5" hidden="1" customHeight="1" x14ac:dyDescent="0.25">
      <c r="A57" s="8" t="s">
        <v>18</v>
      </c>
      <c r="B57" s="9" t="s">
        <v>19</v>
      </c>
      <c r="C57" s="32"/>
      <c r="D57" s="33"/>
      <c r="E57" s="32" t="e">
        <f t="shared" ref="E57:E76" si="2">D57/C57*100</f>
        <v>#DIV/0!</v>
      </c>
    </row>
    <row r="58" spans="1:5" s="5" customFormat="1" ht="16.5" hidden="1" customHeight="1" x14ac:dyDescent="0.25">
      <c r="A58" s="11" t="s">
        <v>20</v>
      </c>
      <c r="B58" s="10" t="s">
        <v>21</v>
      </c>
      <c r="C58" s="32"/>
      <c r="D58" s="33"/>
      <c r="E58" s="32" t="e">
        <f t="shared" si="2"/>
        <v>#DIV/0!</v>
      </c>
    </row>
    <row r="59" spans="1:5" s="5" customFormat="1" ht="16.5" hidden="1" customHeight="1" x14ac:dyDescent="0.25">
      <c r="A59" s="11" t="s">
        <v>22</v>
      </c>
      <c r="B59" s="10" t="s">
        <v>23</v>
      </c>
      <c r="C59" s="32"/>
      <c r="D59" s="33"/>
      <c r="E59" s="32" t="e">
        <f t="shared" si="2"/>
        <v>#DIV/0!</v>
      </c>
    </row>
    <row r="60" spans="1:5" s="5" customFormat="1" ht="16.5" hidden="1" customHeight="1" x14ac:dyDescent="0.25">
      <c r="A60" s="11" t="s">
        <v>24</v>
      </c>
      <c r="B60" s="10" t="s">
        <v>25</v>
      </c>
      <c r="C60" s="32"/>
      <c r="D60" s="33"/>
      <c r="E60" s="32" t="e">
        <f t="shared" si="2"/>
        <v>#DIV/0!</v>
      </c>
    </row>
    <row r="61" spans="1:5" s="5" customFormat="1" ht="18.75" hidden="1" customHeight="1" x14ac:dyDescent="0.25">
      <c r="A61" s="11" t="s">
        <v>26</v>
      </c>
      <c r="B61" s="10" t="s">
        <v>27</v>
      </c>
      <c r="C61" s="32"/>
      <c r="D61" s="33"/>
      <c r="E61" s="32" t="e">
        <f t="shared" si="2"/>
        <v>#DIV/0!</v>
      </c>
    </row>
    <row r="62" spans="1:5" s="5" customFormat="1" ht="15.75" hidden="1" customHeight="1" x14ac:dyDescent="0.25">
      <c r="A62" s="11" t="s">
        <v>28</v>
      </c>
      <c r="B62" s="10" t="s">
        <v>29</v>
      </c>
      <c r="C62" s="32"/>
      <c r="D62" s="33"/>
      <c r="E62" s="32" t="e">
        <f t="shared" si="2"/>
        <v>#DIV/0!</v>
      </c>
    </row>
    <row r="63" spans="1:5" s="5" customFormat="1" ht="50.25" hidden="1" customHeight="1" x14ac:dyDescent="0.25">
      <c r="A63" s="11" t="s">
        <v>30</v>
      </c>
      <c r="B63" s="10" t="s">
        <v>31</v>
      </c>
      <c r="C63" s="32"/>
      <c r="D63" s="33"/>
      <c r="E63" s="32" t="e">
        <f t="shared" si="2"/>
        <v>#DIV/0!</v>
      </c>
    </row>
    <row r="64" spans="1:5" s="5" customFormat="1" ht="63" hidden="1" customHeight="1" x14ac:dyDescent="0.25">
      <c r="A64" s="11" t="s">
        <v>32</v>
      </c>
      <c r="B64" s="10" t="s">
        <v>33</v>
      </c>
      <c r="C64" s="32"/>
      <c r="D64" s="33"/>
      <c r="E64" s="32" t="e">
        <f t="shared" si="2"/>
        <v>#DIV/0!</v>
      </c>
    </row>
    <row r="65" spans="1:6" s="4" customFormat="1" ht="16.5" hidden="1" customHeight="1" x14ac:dyDescent="0.25">
      <c r="A65" s="11" t="s">
        <v>34</v>
      </c>
      <c r="B65" s="10" t="s">
        <v>35</v>
      </c>
      <c r="C65" s="32"/>
      <c r="D65" s="41"/>
      <c r="E65" s="32" t="e">
        <f t="shared" si="2"/>
        <v>#DIV/0!</v>
      </c>
    </row>
    <row r="66" spans="1:6" ht="21" hidden="1" customHeight="1" x14ac:dyDescent="0.25">
      <c r="A66" s="3"/>
      <c r="B66" s="12"/>
      <c r="C66" s="32"/>
      <c r="D66" s="33"/>
      <c r="E66" s="32" t="e">
        <f t="shared" si="2"/>
        <v>#DIV/0!</v>
      </c>
    </row>
    <row r="67" spans="1:6" ht="23.25" hidden="1" customHeight="1" x14ac:dyDescent="0.25">
      <c r="A67" s="3"/>
      <c r="B67" s="13"/>
      <c r="C67" s="32"/>
      <c r="D67" s="33"/>
      <c r="E67" s="32" t="e">
        <f t="shared" si="2"/>
        <v>#DIV/0!</v>
      </c>
    </row>
    <row r="68" spans="1:6" ht="0.75" hidden="1" customHeight="1" x14ac:dyDescent="0.25">
      <c r="A68" s="3"/>
      <c r="B68" s="13"/>
      <c r="C68" s="32"/>
      <c r="D68" s="33"/>
      <c r="E68" s="32" t="e">
        <f t="shared" si="2"/>
        <v>#DIV/0!</v>
      </c>
    </row>
    <row r="69" spans="1:6" ht="17.399999999999999" hidden="1" x14ac:dyDescent="0.25">
      <c r="A69" s="1"/>
      <c r="B69" s="14"/>
      <c r="C69" s="32"/>
      <c r="D69" s="33"/>
      <c r="E69" s="32" t="e">
        <f t="shared" si="2"/>
        <v>#DIV/0!</v>
      </c>
    </row>
    <row r="70" spans="1:6" ht="19.5" hidden="1" customHeight="1" x14ac:dyDescent="0.25">
      <c r="A70" s="3"/>
      <c r="B70" s="3"/>
      <c r="C70" s="32"/>
      <c r="D70" s="33"/>
      <c r="E70" s="32" t="e">
        <f t="shared" si="2"/>
        <v>#DIV/0!</v>
      </c>
    </row>
    <row r="71" spans="1:6" ht="17.399999999999999" hidden="1" x14ac:dyDescent="0.25">
      <c r="A71" s="11" t="s">
        <v>36</v>
      </c>
      <c r="B71" s="10" t="s">
        <v>37</v>
      </c>
      <c r="C71" s="32"/>
      <c r="D71" s="33"/>
      <c r="E71" s="32" t="e">
        <f t="shared" si="2"/>
        <v>#DIV/0!</v>
      </c>
    </row>
    <row r="72" spans="1:6" ht="17.399999999999999" hidden="1" x14ac:dyDescent="0.25">
      <c r="A72" s="8" t="s">
        <v>38</v>
      </c>
      <c r="B72" s="9" t="s">
        <v>15</v>
      </c>
      <c r="C72" s="32"/>
      <c r="D72" s="33"/>
      <c r="E72" s="32" t="e">
        <f t="shared" si="2"/>
        <v>#DIV/0!</v>
      </c>
    </row>
    <row r="73" spans="1:6" ht="17.399999999999999" hidden="1" x14ac:dyDescent="0.25">
      <c r="A73" s="11" t="s">
        <v>39</v>
      </c>
      <c r="B73" s="10" t="s">
        <v>7</v>
      </c>
      <c r="C73" s="32"/>
      <c r="D73" s="33"/>
      <c r="E73" s="32" t="e">
        <f t="shared" si="2"/>
        <v>#DIV/0!</v>
      </c>
    </row>
    <row r="74" spans="1:6" ht="17.399999999999999" hidden="1" x14ac:dyDescent="0.25">
      <c r="A74" s="11" t="s">
        <v>40</v>
      </c>
      <c r="B74" s="10" t="s">
        <v>8</v>
      </c>
      <c r="C74" s="32"/>
      <c r="D74" s="33"/>
      <c r="E74" s="32" t="e">
        <f t="shared" si="2"/>
        <v>#DIV/0!</v>
      </c>
    </row>
    <row r="75" spans="1:6" ht="31.2" hidden="1" x14ac:dyDescent="0.25">
      <c r="A75" s="11" t="s">
        <v>41</v>
      </c>
      <c r="B75" s="10" t="s">
        <v>42</v>
      </c>
      <c r="C75" s="32"/>
      <c r="D75" s="33"/>
      <c r="E75" s="32" t="e">
        <f t="shared" si="2"/>
        <v>#DIV/0!</v>
      </c>
    </row>
    <row r="76" spans="1:6" ht="17.399999999999999" hidden="1" x14ac:dyDescent="0.25">
      <c r="A76" s="21"/>
      <c r="B76" s="22" t="s">
        <v>4</v>
      </c>
      <c r="C76" s="32"/>
      <c r="D76" s="33"/>
      <c r="E76" s="32" t="e">
        <f t="shared" si="2"/>
        <v>#DIV/0!</v>
      </c>
    </row>
    <row r="77" spans="1:6" ht="17.399999999999999" x14ac:dyDescent="0.25">
      <c r="A77" s="23"/>
      <c r="B77" s="20"/>
      <c r="C77" s="42"/>
      <c r="D77" s="42"/>
      <c r="E77" s="42"/>
      <c r="F77" s="20"/>
    </row>
    <row r="78" spans="1:6" ht="15.6" x14ac:dyDescent="0.25">
      <c r="C78" s="16"/>
      <c r="D78" s="19"/>
    </row>
    <row r="79" spans="1:6" ht="15.6" x14ac:dyDescent="0.25">
      <c r="B79" s="17"/>
      <c r="C79" s="18"/>
      <c r="D79" s="18"/>
      <c r="E79" s="18"/>
    </row>
    <row r="80" spans="1:6" x14ac:dyDescent="0.25">
      <c r="C80" s="18"/>
      <c r="D80" s="18"/>
      <c r="E80" s="18"/>
    </row>
    <row r="81" spans="3:5" x14ac:dyDescent="0.25">
      <c r="C81" s="18"/>
      <c r="D81" s="18"/>
      <c r="E81" s="18"/>
    </row>
    <row r="82" spans="3:5" x14ac:dyDescent="0.25">
      <c r="C82" s="18"/>
      <c r="D82" s="18"/>
      <c r="E82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61" top="0.36" bottom="0.39370078740157483" header="0" footer="0"/>
  <pageSetup paperSize="9" scale="40" fitToHeight="3" orientation="portrait" r:id="rId1"/>
  <headerFooter alignWithMargins="0"/>
  <rowBreaks count="1" manualBreakCount="1"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</cp:lastModifiedBy>
  <cp:lastPrinted>2022-04-01T01:35:57Z</cp:lastPrinted>
  <dcterms:created xsi:type="dcterms:W3CDTF">2003-10-16T06:18:07Z</dcterms:created>
  <dcterms:modified xsi:type="dcterms:W3CDTF">2022-11-07T15:26:34Z</dcterms:modified>
</cp:coreProperties>
</file>